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n 2026\70. Huong dan nang cong suat\"/>
    </mc:Choice>
  </mc:AlternateContent>
  <bookViews>
    <workbookView xWindow="0" yWindow="0" windowWidth="7020" windowHeight="85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I6" i="1" l="1"/>
  <c r="J6" i="1"/>
  <c r="H6" i="1"/>
  <c r="I28" i="1"/>
  <c r="J28" i="1"/>
  <c r="H28" i="1"/>
  <c r="H5" i="1" l="1"/>
  <c r="J5" i="1"/>
  <c r="I5" i="1"/>
</calcChain>
</file>

<file path=xl/sharedStrings.xml><?xml version="1.0" encoding="utf-8"?>
<sst xmlns="http://schemas.openxmlformats.org/spreadsheetml/2006/main" count="257" uniqueCount="218">
  <si>
    <t>STT</t>
  </si>
  <si>
    <t>Tên mỏ</t>
  </si>
  <si>
    <t>Tên nhà đầu tư</t>
  </si>
  <si>
    <t>Vị trí mỏ</t>
  </si>
  <si>
    <t>Số giấy phép</t>
  </si>
  <si>
    <t>Trữ lượng khai thác (m3)</t>
  </si>
  <si>
    <t>Công suất khai thác (m3/năm)</t>
  </si>
  <si>
    <t>I</t>
  </si>
  <si>
    <t>Các mỏ Đá đang khai thác, GPKT còn hiệu lực</t>
  </si>
  <si>
    <t>I.1</t>
  </si>
  <si>
    <t>Mỏ đá Quang Sơn, xã Quang Sơn, huyện Đồng Hỷ</t>
  </si>
  <si>
    <t>Công ty Cổ phần đá ốp lát và Vật liệu xây dựng</t>
  </si>
  <si>
    <t>Xã Quang Sơn, tỉnh Thái Nguyên</t>
  </si>
  <si>
    <t>351/QĐ-UBND ngày 14/02/2007;
 3079/QĐ-UBND ngày 06/10/2017</t>
  </si>
  <si>
    <t>Mỏ đá Na Lay, xã Quang Sơn, huyện Đồng Hỷ</t>
  </si>
  <si>
    <t>Mỏ đá Xóm Mới, xã Tân Long, huyện Đồng Hỷ</t>
  </si>
  <si>
    <t>Mỏ đá Suối Bén, xã Yên Ninh, huyện Phú Lương</t>
  </si>
  <si>
    <t>Mỏ đá Lân Đăm II, xã Quang Sơn, huyện Đồng Hỷ</t>
  </si>
  <si>
    <t>Mỏ đá Xóm Đẩu, xã Yên Lạc, huyện Phú Lương</t>
  </si>
  <si>
    <t>Mỏ đá Lân Đăm 3, xã Quang Sơn, huyện Đồng Hỷ</t>
  </si>
  <si>
    <t>Mỏ đá Nước Lạnh 2, xã Tân Long, Quang Sơn, huyện Đồng Hỷ</t>
  </si>
  <si>
    <t>Mỏ đá Làng Mới, xã Tân Long, huyện Đồng Hỷ</t>
  </si>
  <si>
    <t>Mỏ đá vôi Hiên Bình, xã La Hiên, huyện Võ Nhai</t>
  </si>
  <si>
    <t>Mỏ đá Xuân Quang, xã Quang Sơn và xã Tân Long, huyện Đồng Hỷ</t>
  </si>
  <si>
    <t>Mỏ đá Núi Chuông, xã Yên Lạc, huyện Phú Lương</t>
  </si>
  <si>
    <t>Mỏ đá Làng Mới 1, xã Tân Long, huyện Đồng Hỷ</t>
  </si>
  <si>
    <t>Mỏ đá Đồng Luông, xã Tân Long, huyện Đồng Hỷ</t>
  </si>
  <si>
    <t>Mỏ đá vôi Lũng Chò 2, xã Quang Sơn và Tân Long, huyện Đồng Hỷ</t>
  </si>
  <si>
    <t>Mỏ đá Trúc Mai, xã Lâu Thượng, huyện Võ Nhai</t>
  </si>
  <si>
    <t>Mỏ đá Quang Sơn, xã Quang Sơn và xã Tân Long, huyện Đồng Hỷ</t>
  </si>
  <si>
    <t>Mỏ đá La Hiên, xã La Hiên, huyện Võ Nhai</t>
  </si>
  <si>
    <t>Mỏ đá Na Đòa, xã Minh Lập, huyện Đồng Hỷ</t>
  </si>
  <si>
    <t>Mỏ đá vôi La Hiên 2, xã La Hiên, huyện Võ Nhai</t>
  </si>
  <si>
    <t>Mỏ đá vôi La Hiên 1, xã La Hiên, huyện Võ Nhai</t>
  </si>
  <si>
    <t>Mỏ đá Lân Đăm I, xã Quang Sơn, huyện Đồng Hỷ</t>
  </si>
  <si>
    <t>Mỏ đá Keo Hỉn, xã Phượng Tiến, huyện Định Hóa</t>
  </si>
  <si>
    <t>Mỏ đá Hang Trai 2, xã Tân Long, huyện Đồng Hỷ</t>
  </si>
  <si>
    <t>Mỏ đá Tân Long, xã Tân Long, huyện Đồng hỷ</t>
  </si>
  <si>
    <t>Mỏ đá vôi Đồi trực, xã Tân Long, huyện Đồng Hỷ</t>
  </si>
  <si>
    <t>Mỏ đá Hang Trai, xã Hòa Bình, huyện Đồng Hỷ</t>
  </si>
  <si>
    <t>Mỏ đá vôi Lũng Chò, xã Quang Sơn, huyện Đồng Hỷ</t>
  </si>
  <si>
    <t>I.2</t>
  </si>
  <si>
    <t>Công ty TNHH Bê tông Xây dựng Việt Cường</t>
  </si>
  <si>
    <t>Công ty TNHH Xây dựng và Thương mại Hoàng Hải</t>
  </si>
  <si>
    <t>Công ty TNHH Hải Bình</t>
  </si>
  <si>
    <t>Công ty Cổ phần khoáng sản An Khánh</t>
  </si>
  <si>
    <t>Công ty TNHH Chiến Thắng</t>
  </si>
  <si>
    <t>Công ty TNHH Thương mại và Dịch vụ Đồng Phú</t>
  </si>
  <si>
    <t>Công ty TNHH Thương Mại Và Xây dựng Tập Trung</t>
  </si>
  <si>
    <t>Công ty Cổ phần thương mại và đầu tư xây dựng Tân Lập</t>
  </si>
  <si>
    <t>Công ty Cổ phần Vật liệu xây dựng Bắc Thái</t>
  </si>
  <si>
    <t>Công ty Cổ phần Khai khoáng miền núi</t>
  </si>
  <si>
    <t>Công ty Cổ phần Đầu tư Thương mại Xây dựng Hoà Phát</t>
  </si>
  <si>
    <t>Công ty TNHH Minh Hiển VHC</t>
  </si>
  <si>
    <t>Công ty Cổ phần Đầu tư và Xây dựng Hà Nội</t>
  </si>
  <si>
    <t>Công ty TNHH Xây dựng và Phát triển nông thôn miền núi</t>
  </si>
  <si>
    <t>Công ty TNHH Sơn Thắng</t>
  </si>
  <si>
    <t>Công ty TNHH một thành viên Xây dựng và Khai khoáng Việt Bắc</t>
  </si>
  <si>
    <t>Công ty TNHH Xây dựng Trường Phát</t>
  </si>
  <si>
    <t>Công ty TNHH xuất nhập khẩu tổng hợp Bắc Sông Cầu</t>
  </si>
  <si>
    <t>Công ty TNHH Đức Thắng</t>
  </si>
  <si>
    <t>Công ty Cổ phần Đức Chung Thái Nguyên</t>
  </si>
  <si>
    <t>Công ty TNHH An Lộc</t>
  </si>
  <si>
    <t>Công ty Cổ phần Vương Anh</t>
  </si>
  <si>
    <t>Công ty cổ phần Mạnh Hải Dương</t>
  </si>
  <si>
    <t>Công ty cổ phần Khai thác đá vôi và Vật liệu xây dựng</t>
  </si>
  <si>
    <t>Xã Yên Trạch, tỉnh Thái Nguyên</t>
  </si>
  <si>
    <t>Xã Phú Lương, tỉnh Thái Nguyên</t>
  </si>
  <si>
    <t>Xã La Hiên, tỉnh Thái Nguyên</t>
  </si>
  <si>
    <t>Xã Võ Nhai, tỉnh Thái Nguyên</t>
  </si>
  <si>
    <t>Xã Đồng hỷ, tỉnh Thái Nguyên</t>
  </si>
  <si>
    <t>Xã Phượng Tiến, tỉnh Thái Nguyên</t>
  </si>
  <si>
    <t>Xã Văn Lăng, tỉnh Thái Nguyên</t>
  </si>
  <si>
    <t>1978/QĐ-UBND ngày 25/8/2010</t>
  </si>
  <si>
    <t>2954/GP-UBND ngày 07/12/2010</t>
  </si>
  <si>
    <t>230/GP-UBND ngày 26/01/2011
 3404/QĐ-UBND ngày 26/10/2020</t>
  </si>
  <si>
    <t>1156/GP-UBND ngày 09/5/2011</t>
  </si>
  <si>
    <t>1258/GP-UBND ngày 20/5/2011</t>
  </si>
  <si>
    <t>1329/GP-UBND ngày 30/5/2011</t>
  </si>
  <si>
    <t>1443/GP-UBND ngày 13/6/2011</t>
  </si>
  <si>
    <t>1622/GP-UBND ngày 28/6/2011</t>
  </si>
  <si>
    <t>1634/GP-UBND ngày 29/6/2011</t>
  </si>
  <si>
    <t>1649/GP-UBND ngày 29/6/2011</t>
  </si>
  <si>
    <t>1657/GP-UBND ngày 29/6/2011</t>
  </si>
  <si>
    <t>1658/GP-UBND ngày 29/6/2011</t>
  </si>
  <si>
    <t>1683/GP-UBND ngày 30/6/2011</t>
  </si>
  <si>
    <t>923/GP-UBND ngày 17/5/2013</t>
  </si>
  <si>
    <t>924/GP-UBND ngày 17/5/2013</t>
  </si>
  <si>
    <t>1780/GP-UBND ngày 12/9/2013</t>
  </si>
  <si>
    <t>2348/QĐ-UBND ngày 07/11/2013</t>
  </si>
  <si>
    <t>21/GP-UBND ngày 07/01/2014</t>
  </si>
  <si>
    <t>22/GP-UBND ngày 07/01/2014</t>
  </si>
  <si>
    <t>1735/GP-UBND ngày 15/7/2015</t>
  </si>
  <si>
    <t>2684/GP-UBND ngày 09/10/2015</t>
  </si>
  <si>
    <t>598/GP-UBND ngày 15/3/2017</t>
  </si>
  <si>
    <t>854/GP-UBND ngày 11/4/2017</t>
  </si>
  <si>
    <t>455/GP-UBND ngày 07/02/2018</t>
  </si>
  <si>
    <t>2487/GP-UBND ngày 23/8/2018</t>
  </si>
  <si>
    <t>2166/GP-UBND ngày 15/7/2020</t>
  </si>
  <si>
    <t>13 năm 04 tháng từ ngày 01/9/2016</t>
  </si>
  <si>
    <t>29,1</t>
  </si>
  <si>
    <t>28,5</t>
  </si>
  <si>
    <t>22,9</t>
  </si>
  <si>
    <t>18/8/2040</t>
  </si>
  <si>
    <t>17 năm 9 tháng</t>
  </si>
  <si>
    <t>28 năm 8 tháng</t>
  </si>
  <si>
    <t>28 năm 9 tháng</t>
  </si>
  <si>
    <t>Diện tích khai thác (ha)</t>
  </si>
  <si>
    <t>Năm 1: 272.316
 Năm 2-30: 300.000</t>
  </si>
  <si>
    <t>Năm 1: 126.000
 Năm 2-30: 180.000</t>
  </si>
  <si>
    <t>Mỏ đá vôi Lũng Váng, thị trấn Bằng Lũng, huyện Chợ Đồn</t>
  </si>
  <si>
    <t>Mỏ đá vôi Kẹm Trình, thị trấn Bằng Lũng, huyện Chợ Đồn</t>
  </si>
  <si>
    <t>Mỏ đá vôi Khau Trạt, xã Bình Văn, huyện Chợ Mới</t>
  </si>
  <si>
    <t>Mỏ đá vôi Kéo Pựt, xã Nhạn Môn, huyện Pác Nặm</t>
  </si>
  <si>
    <t>Mỏ đá vôi Lủng Tráng, xã Cường Lợi, huyện Na Rì</t>
  </si>
  <si>
    <t>Mỏ đá vôi Lũng Mò, thị trấn Bằng Lũng, huyện Chợ Đồn</t>
  </si>
  <si>
    <t>Mỏ đá vôi Lủng Điếc, xã Bành Trạch, huyện Ba Bể</t>
  </si>
  <si>
    <t>Mỏ đá vôi Nà Cà, xã Nguyên Phúc, huyện Bạch Thông</t>
  </si>
  <si>
    <t>Mỏ đá vôi Cốc Ngận, xã Xuất Hóa, thị xã Bắc Kạn</t>
  </si>
  <si>
    <t>Mỏ đá vôi Bản Tặc, xã Đức Vân, huyện Ngân Sơn</t>
  </si>
  <si>
    <t>Mỏ đá vôi Lũng Ráo, xã Cư Lễ, huyện Na Rì</t>
  </si>
  <si>
    <t>Mỏ đá vôi Bản Cạu, xã Yên Thịnh, huyện Chợ Đồn</t>
  </si>
  <si>
    <t>Mỏ đá vôi K15, phường Xuất Hóa, TP Bắc Kạn</t>
  </si>
  <si>
    <t>Mỏ đá vôi Kéo Lạc Mò, xã Bành Trạch, huyện Ba Bể</t>
  </si>
  <si>
    <t>Mỏ đá vôi Phya Van, xã Trần Phú, huyện Na Rì</t>
  </si>
  <si>
    <t>Mỏ đá vôi Bản Lẹng, xã Hiệp Lực, huyện Ngân Sơn</t>
  </si>
  <si>
    <t>Mỏ đá vôi Khưa Trạng, xã Sơn Thành, huyện Na Rì</t>
  </si>
  <si>
    <t>Mỏ đá vôi Suối Viền, phường Xuất Hóa, thành phố Bắc Kạn</t>
  </si>
  <si>
    <t>Mỏ đá vôi Pác Keng, xã Thượng Giáo, huyện Ba Bể</t>
  </si>
  <si>
    <t>Mỏ đá vôi Lũng Cà, thị trấn Bằng Lũng, huyện Chợ Đồn</t>
  </si>
  <si>
    <t>Mỏ đá vôi Nà Quang 2, xã Thanh Thịnh, huyện Chợ Mới</t>
  </si>
  <si>
    <t>Công ty TNHH MTV Khoáng sản và Thương mại Đồng Nam</t>
  </si>
  <si>
    <t>Công ty TNHH Hải Nam</t>
  </si>
  <si>
    <t>Hợp tác xã Thắng Lợi</t>
  </si>
  <si>
    <t>Công ty Cổ phần đầu tư xây dựng công trình 399</t>
  </si>
  <si>
    <t>DNTN Đồng Sơn</t>
  </si>
  <si>
    <t>DNTN Việt Anh</t>
  </si>
  <si>
    <t>Công ty cổ phần tư vấn đầu tư phát triển hạ tầng</t>
  </si>
  <si>
    <t>Công ty cổ phần khoáng sản Việt Thắng</t>
  </si>
  <si>
    <t>DNTN Cao Bắc</t>
  </si>
  <si>
    <t>Công ty TNHH Phúc Lộc</t>
  </si>
  <si>
    <t>Công ty Cổ phần HVT Bắc Kạn</t>
  </si>
  <si>
    <t>DNTN Thành Long Bắc Kạn</t>
  </si>
  <si>
    <t>Công ty TNHH SH Sơn Hà</t>
  </si>
  <si>
    <t>Công ty Cổ phần Hồng Hà</t>
  </si>
  <si>
    <t>Công ty TNHH Hợp Nhất</t>
  </si>
  <si>
    <t>Công ty TNHH Thắng Lợi</t>
  </si>
  <si>
    <t>Công ty TNHH Đầu tư Xuân Quang</t>
  </si>
  <si>
    <t>Xã Chợ Đồn, tỉnh Thái Nguyên</t>
  </si>
  <si>
    <t>Xã Yên Bình, tỉnh Thái Nguyên</t>
  </si>
  <si>
    <t>Xã Bằng Thành, tỉnh Thái Nguyên</t>
  </si>
  <si>
    <t>Xã Cường Lợi, tỉnh Thái Nguyên</t>
  </si>
  <si>
    <t>Xã Phúc Lộc, tỉnh Thái Nguyên</t>
  </si>
  <si>
    <t>Phường Bắc Kạn, tỉnh Thái Nguyên</t>
  </si>
  <si>
    <t>Xã Ngân Sơn, tỉnh Thái Nguyên</t>
  </si>
  <si>
    <t>Xã Trần Phú, tỉnh Thái Nguyên</t>
  </si>
  <si>
    <t>Xã Yên Thịnh, tỉnh Thái Nguyên</t>
  </si>
  <si>
    <t>Xã Phủ Thông, tỉnh Thái Nguyên</t>
  </si>
  <si>
    <t>Xã Hiệp Lực, tỉnh Thái Nguyên</t>
  </si>
  <si>
    <t>Xã Na Rì, tỉnh Thái Nguyên</t>
  </si>
  <si>
    <t>Xã Chợ Rã, tỉnh Thái Nguyên</t>
  </si>
  <si>
    <t>Xã Thanh Thịnh, tỉnh Thái Nguyên</t>
  </si>
  <si>
    <t>961/GP-UBND ngày 09/6/2011</t>
  </si>
  <si>
    <t>968/GP-UBND ngày 09/6/2011</t>
  </si>
  <si>
    <t>1064//GP-UBND ngày 20/6/2011 (Điều chỉnh tại QĐ số 1217/QĐ-UBND ngày 13/7/2018</t>
  </si>
  <si>
    <t>1065/GP-UBND ngày 20/6/2011</t>
  </si>
  <si>
    <t>278/GP-UBND ngày 07/03/2013</t>
  </si>
  <si>
    <t>302/GP-UBND ngày 11/3/2013</t>
  </si>
  <si>
    <t>1522/GP-UBND ngày 19/9/2013</t>
  </si>
  <si>
    <t>452/GP-UBND ngày 13/4/2015</t>
  </si>
  <si>
    <t>315/GP-UBND ngày 10/3/2016</t>
  </si>
  <si>
    <t>1111/GP-UBND ngày 03/7/2019; số 768/QĐ-UBND ngày 21/4/2025 (điều chỉnh)</t>
  </si>
  <si>
    <t>1932/GP-UBND ngày 29/10/2020 (gia hạn)</t>
  </si>
  <si>
    <t>1397/GP-UBND ngày 04/8/2021</t>
  </si>
  <si>
    <t>1496/GP-UBND ngày 17/8/2023 (Chuyển nhượng); 1575/QĐ-UBND ngày 26/6/2026 (nâng công suất)</t>
  </si>
  <si>
    <t>2263/QĐ-UBND
 ngày 04/12/2023</t>
  </si>
  <si>
    <t>689/GP-UBND ngày 24/4/2024</t>
  </si>
  <si>
    <t>Điều chỉnh lần 2: 1465/GP-UBND ngày 24/8/2024
  (Giấy phép cũ: 615/GP-UBND ngày 19/4/2018; Điều chỉnh lần 1 tại QĐ số 1472/QĐ-UBND ngày 31/8/2018)</t>
  </si>
  <si>
    <t>Số 1916/GP-UBND ngày 27/6/2025</t>
  </si>
  <si>
    <t>25.000 m3/năm (từ 2025-2029); 9.900 m3/năm (2030 đến 2049)</t>
  </si>
  <si>
    <t>Từ 2023-2025: 100.000 m3/năm;
 Từ 2026-2030: 50.000 m3/năm;
 Từ 2031-2035: 35.000 m3/năm;
 Từ 2036-2043: 2.000 m3/năm;
 Năm 2044: 100.000 m3/năm</t>
  </si>
  <si>
    <t>Ghi chú</t>
  </si>
  <si>
    <t>Ngày hết hạn (năm)</t>
  </si>
  <si>
    <t>Thời hạn</t>
  </si>
  <si>
    <t>Các mỏ Đá thuộc địa phận các xã phía Nam của tỉnh, 28</t>
  </si>
  <si>
    <t>3521/GP-UBND ngày 17/11/2009 (Điều chỉnh tại Quyết định số 1750/QĐ-UBND ngày 18/10/2018)
 17/11/2009</t>
  </si>
  <si>
    <t>962/GP-UBND ngày 09/6/2011; gia hạn 1300/QĐ-UBND ngày 18/6/2025</t>
  </si>
  <si>
    <t>460/GP-UBND ngày 05/4/2013 
 (Điều chỉnh tại Quyết định số 212/QĐ-UBND ngày 31/01/2019)</t>
  </si>
  <si>
    <t>2430/GP-UBND ngày 30/12/2013
 (Điều chỉnh tại QĐ số 1217/QĐ-UBND ngày 13/7/2018)</t>
  </si>
  <si>
    <t>Các mỏ Đá thuộc địa phận các xã phía Bắc của tỉnh, 21 mỏ</t>
  </si>
  <si>
    <t>Xã Cẩm Giàng, tỉnh Thái Nguyên</t>
  </si>
  <si>
    <t>1257/GP-UBND ngày 20/5/2011
 2033/QĐ-UBND ngày 10/8/2016; 2238/QĐ-UBND ngày 27/6/2025</t>
  </si>
  <si>
    <t>( Kèm theo văn bản                /SXD-QLKT&amp;VLXD ngày       /5/2026 của Sở Xây dựng tỉnh Thái Nguyên)</t>
  </si>
  <si>
    <t xml:space="preserve">Phụ lục: Danh mục các mỏ Đá vôi xây dựng trên địa bàn tỉnh Thái Nguyên năm 2026 </t>
  </si>
  <si>
    <t>II</t>
  </si>
  <si>
    <t>Các mỏ Đá cát (bột) kết đang khai thác, GPKT còn hiệu lực</t>
  </si>
  <si>
    <t>Mỏ đá cát kết Na Lay, xã Quang Sơn, huyện Đồng Hỷ</t>
  </si>
  <si>
    <t>Mỏ đá cát kết xóm Hang Hon, xã La Hiên, huyện Võ Nhai</t>
  </si>
  <si>
    <t>Mỏ đá cát kết xóm Khuyến, xã Cù Vân, huyện Đại Từ</t>
  </si>
  <si>
    <t>Mỏ đá cát bột kết Yên Ngựa, xã Lâu Thượng, huyện Võ Nhai</t>
  </si>
  <si>
    <t>Mỏ đá cát kết xóm 9, xã Phúc Tân và xóm Nông Trường, xã Phúc Thuận, TP Phổ Yên</t>
  </si>
  <si>
    <t>Mỏ đá cát kết xóm Nông Trường, xã Phúc Thuận, TP Phổ Yên</t>
  </si>
  <si>
    <t>Công ty TNHH Bình Dương</t>
  </si>
  <si>
    <t>Công ty Cổ phần khai khoáng miền núi</t>
  </si>
  <si>
    <t>Xã An Khánh, tỉnh Thái Nguyên</t>
  </si>
  <si>
    <t>Công ty TNHH Thương mại Hoàng Long</t>
  </si>
  <si>
    <t>Phường Phúc Thuận, tỉnh Thái Nguyên</t>
  </si>
  <si>
    <t>Công ty TNHH Hằng Ngọc Tú</t>
  </si>
  <si>
    <t>1561/GP-UBND ngày 22/6/2011</t>
  </si>
  <si>
    <t>3747/GP-UBND ngày 19/11/2019</t>
  </si>
  <si>
    <t>1650/GP-UBND ngày 29/6/2011</t>
  </si>
  <si>
    <t>2949/GP-UBND ngày 01/11/2016</t>
  </si>
  <si>
    <t>4039/GP-UBND ngày 23/12/2020</t>
  </si>
  <si>
    <t>3023/GP-UBND ngày 24/9/2021</t>
  </si>
  <si>
    <t>10 năm 06 tháng</t>
  </si>
  <si>
    <t>14 năm 8 tháng</t>
  </si>
  <si>
    <t>21 năm 4 tháng</t>
  </si>
  <si>
    <t>30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</si>
</sst>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165" fontId="2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0" fontId="3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5" fillId="0" borderId="1" xfId="0" applyNumberFormat="1" applyFont="1" applyFill="1" applyBorder="1"/>
    <xf numFmtId="0" fontId="5" fillId="0" borderId="8" xfId="0" applyFont="1" applyFill="1" applyBorder="1" applyAlignment="1"/>
    <xf numFmtId="43" fontId="3" fillId="0" borderId="0" xfId="1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/>
    <xf numFmtId="0" fontId="3" fillId="0" borderId="11" xfId="0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zoomScale="130" zoomScaleNormal="130" workbookViewId="0">
      <selection activeCell="I7" sqref="I7"/>
    </sheetView>
  </sheetViews>
  <sheetFormatPr defaultRowHeight="12" x14ac:dyDescent="0.25"/>
  <cols>
    <col min="1" max="1" width="5.109375" style="2" bestFit="1" customWidth="1"/>
    <col min="2" max="2" width="10.33203125" style="2" customWidth="1"/>
    <col min="3" max="3" width="13.21875" style="2" customWidth="1"/>
    <col min="4" max="4" width="11.77734375" style="2" customWidth="1"/>
    <col min="5" max="5" width="14" style="2" customWidth="1"/>
    <col min="6" max="6" width="12" style="2" hidden="1" customWidth="1"/>
    <col min="7" max="7" width="6.88671875" style="2" customWidth="1"/>
    <col min="8" max="8" width="9.88671875" style="2" customWidth="1"/>
    <col min="9" max="9" width="14.109375" style="2" customWidth="1"/>
    <col min="10" max="10" width="13.33203125" style="2" customWidth="1"/>
    <col min="11" max="11" width="16.5546875" style="2" customWidth="1"/>
    <col min="12" max="13" width="8.88671875" style="2"/>
    <col min="14" max="15" width="19.77734375" style="2" customWidth="1"/>
    <col min="16" max="16384" width="8.88671875" style="2"/>
  </cols>
  <sheetData>
    <row r="1" spans="1:15" ht="24.6" customHeight="1" x14ac:dyDescent="0.25">
      <c r="A1" s="1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3" t="s">
        <v>192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5" ht="34.200000000000003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182</v>
      </c>
      <c r="G4" s="4" t="s">
        <v>183</v>
      </c>
      <c r="H4" s="4" t="s">
        <v>107</v>
      </c>
      <c r="I4" s="4" t="s">
        <v>5</v>
      </c>
      <c r="J4" s="4" t="s">
        <v>6</v>
      </c>
      <c r="K4" s="4" t="s">
        <v>181</v>
      </c>
    </row>
    <row r="5" spans="1:15" ht="21" customHeight="1" x14ac:dyDescent="0.25">
      <c r="A5" s="5" t="s">
        <v>7</v>
      </c>
      <c r="B5" s="6" t="s">
        <v>8</v>
      </c>
      <c r="C5" s="7"/>
      <c r="D5" s="7"/>
      <c r="E5" s="7"/>
      <c r="F5" s="8"/>
      <c r="G5" s="9"/>
      <c r="H5" s="10">
        <f>H6+H28</f>
        <v>272.01000000000005</v>
      </c>
      <c r="I5" s="11">
        <f>I6+I28</f>
        <v>77504077</v>
      </c>
      <c r="J5" s="11">
        <f>J6+J28</f>
        <v>4859100</v>
      </c>
      <c r="K5" s="12"/>
    </row>
    <row r="6" spans="1:15" ht="21" customHeight="1" x14ac:dyDescent="0.25">
      <c r="A6" s="13" t="s">
        <v>9</v>
      </c>
      <c r="B6" s="14" t="s">
        <v>189</v>
      </c>
      <c r="C6" s="15"/>
      <c r="D6" s="15"/>
      <c r="E6" s="15"/>
      <c r="F6" s="15"/>
      <c r="G6" s="16"/>
      <c r="H6" s="17">
        <f>SUM(H7:H27)</f>
        <v>50.940000000000005</v>
      </c>
      <c r="I6" s="17">
        <f t="shared" ref="I6:J6" si="0">SUM(I7:I27)</f>
        <v>10540718</v>
      </c>
      <c r="J6" s="17">
        <f t="shared" si="0"/>
        <v>1044100</v>
      </c>
      <c r="K6" s="18"/>
      <c r="N6" s="19"/>
      <c r="O6" s="19"/>
    </row>
    <row r="7" spans="1:15" ht="84" x14ac:dyDescent="0.25">
      <c r="A7" s="20">
        <v>1</v>
      </c>
      <c r="B7" s="20" t="s">
        <v>110</v>
      </c>
      <c r="C7" s="20" t="s">
        <v>131</v>
      </c>
      <c r="D7" s="20" t="s">
        <v>148</v>
      </c>
      <c r="E7" s="20" t="s">
        <v>185</v>
      </c>
      <c r="F7" s="12"/>
      <c r="G7" s="20">
        <v>30</v>
      </c>
      <c r="H7" s="21">
        <v>2.91</v>
      </c>
      <c r="I7" s="22">
        <v>452912</v>
      </c>
      <c r="J7" s="22">
        <v>21000</v>
      </c>
      <c r="K7" s="12"/>
      <c r="N7" s="19"/>
      <c r="O7" s="19"/>
    </row>
    <row r="8" spans="1:15" ht="114.6" customHeight="1" x14ac:dyDescent="0.25">
      <c r="A8" s="23">
        <v>2</v>
      </c>
      <c r="B8" s="24" t="s">
        <v>111</v>
      </c>
      <c r="C8" s="24" t="s">
        <v>132</v>
      </c>
      <c r="D8" s="24" t="s">
        <v>148</v>
      </c>
      <c r="E8" s="25" t="s">
        <v>162</v>
      </c>
      <c r="F8" s="26"/>
      <c r="G8" s="20">
        <v>18.5</v>
      </c>
      <c r="H8" s="27">
        <v>1.5</v>
      </c>
      <c r="I8" s="28">
        <v>262500</v>
      </c>
      <c r="J8" s="28">
        <v>15000</v>
      </c>
      <c r="K8" s="12"/>
      <c r="N8" s="19"/>
      <c r="O8" s="19"/>
    </row>
    <row r="9" spans="1:15" ht="60" x14ac:dyDescent="0.25">
      <c r="A9" s="20">
        <v>3</v>
      </c>
      <c r="B9" s="29" t="s">
        <v>112</v>
      </c>
      <c r="C9" s="29" t="s">
        <v>133</v>
      </c>
      <c r="D9" s="29" t="s">
        <v>149</v>
      </c>
      <c r="E9" s="30" t="s">
        <v>186</v>
      </c>
      <c r="F9" s="31">
        <v>48365</v>
      </c>
      <c r="G9" s="20">
        <f>2032-2011</f>
        <v>21</v>
      </c>
      <c r="H9" s="32">
        <v>1</v>
      </c>
      <c r="I9" s="33">
        <v>139440</v>
      </c>
      <c r="J9" s="33">
        <v>10000</v>
      </c>
      <c r="K9" s="12"/>
      <c r="N9" s="19"/>
      <c r="O9" s="19"/>
    </row>
    <row r="10" spans="1:15" ht="60" x14ac:dyDescent="0.25">
      <c r="A10" s="23">
        <v>4</v>
      </c>
      <c r="B10" s="29" t="s">
        <v>113</v>
      </c>
      <c r="C10" s="29" t="s">
        <v>132</v>
      </c>
      <c r="D10" s="29" t="s">
        <v>150</v>
      </c>
      <c r="E10" s="30" t="s">
        <v>163</v>
      </c>
      <c r="F10" s="31">
        <v>45962</v>
      </c>
      <c r="G10" s="20">
        <v>15</v>
      </c>
      <c r="H10" s="32">
        <v>0.8</v>
      </c>
      <c r="I10" s="33">
        <v>135000</v>
      </c>
      <c r="J10" s="33">
        <v>10000</v>
      </c>
      <c r="K10" s="12"/>
      <c r="N10" s="19"/>
      <c r="O10" s="19"/>
    </row>
    <row r="11" spans="1:15" ht="72" x14ac:dyDescent="0.25">
      <c r="A11" s="20">
        <v>5</v>
      </c>
      <c r="B11" s="29" t="s">
        <v>114</v>
      </c>
      <c r="C11" s="29" t="s">
        <v>134</v>
      </c>
      <c r="D11" s="29" t="s">
        <v>151</v>
      </c>
      <c r="E11" s="30" t="s">
        <v>164</v>
      </c>
      <c r="F11" s="31">
        <v>47239</v>
      </c>
      <c r="G11" s="20">
        <v>18</v>
      </c>
      <c r="H11" s="32">
        <v>1.5</v>
      </c>
      <c r="I11" s="33">
        <v>255000</v>
      </c>
      <c r="J11" s="33">
        <v>15000</v>
      </c>
      <c r="K11" s="12"/>
      <c r="N11" s="19"/>
      <c r="O11" s="19"/>
    </row>
    <row r="12" spans="1:15" ht="60" x14ac:dyDescent="0.25">
      <c r="A12" s="23">
        <v>6</v>
      </c>
      <c r="B12" s="29" t="s">
        <v>115</v>
      </c>
      <c r="C12" s="29" t="s">
        <v>135</v>
      </c>
      <c r="D12" s="29" t="s">
        <v>148</v>
      </c>
      <c r="E12" s="30" t="s">
        <v>165</v>
      </c>
      <c r="F12" s="31">
        <v>51622</v>
      </c>
      <c r="G12" s="20">
        <v>30</v>
      </c>
      <c r="H12" s="32">
        <v>1.5</v>
      </c>
      <c r="I12" s="33">
        <v>452400</v>
      </c>
      <c r="J12" s="33">
        <v>15600</v>
      </c>
      <c r="K12" s="12"/>
      <c r="N12" s="19"/>
      <c r="O12" s="19"/>
    </row>
    <row r="13" spans="1:15" ht="48" x14ac:dyDescent="0.25">
      <c r="A13" s="20">
        <v>7</v>
      </c>
      <c r="B13" s="29" t="s">
        <v>116</v>
      </c>
      <c r="C13" s="29" t="s">
        <v>136</v>
      </c>
      <c r="D13" s="29" t="s">
        <v>148</v>
      </c>
      <c r="E13" s="30" t="s">
        <v>166</v>
      </c>
      <c r="F13" s="31">
        <v>52232</v>
      </c>
      <c r="G13" s="20">
        <v>30</v>
      </c>
      <c r="H13" s="32">
        <v>3.2</v>
      </c>
      <c r="I13" s="33">
        <v>712758</v>
      </c>
      <c r="J13" s="33">
        <v>25000</v>
      </c>
      <c r="K13" s="12"/>
      <c r="N13" s="19"/>
      <c r="O13" s="19"/>
    </row>
    <row r="14" spans="1:15" ht="72" x14ac:dyDescent="0.25">
      <c r="A14" s="23">
        <v>8</v>
      </c>
      <c r="B14" s="29" t="s">
        <v>117</v>
      </c>
      <c r="C14" s="29" t="s">
        <v>137</v>
      </c>
      <c r="D14" s="29" t="s">
        <v>190</v>
      </c>
      <c r="E14" s="30" t="s">
        <v>187</v>
      </c>
      <c r="F14" s="31">
        <v>50983</v>
      </c>
      <c r="G14" s="20">
        <v>26</v>
      </c>
      <c r="H14" s="32">
        <v>2.9</v>
      </c>
      <c r="I14" s="33">
        <v>630000</v>
      </c>
      <c r="J14" s="33">
        <v>30000</v>
      </c>
      <c r="K14" s="12"/>
      <c r="N14" s="19"/>
      <c r="O14" s="19"/>
    </row>
    <row r="15" spans="1:15" ht="48" x14ac:dyDescent="0.25">
      <c r="A15" s="20">
        <v>9</v>
      </c>
      <c r="B15" s="29" t="s">
        <v>118</v>
      </c>
      <c r="C15" s="29" t="s">
        <v>138</v>
      </c>
      <c r="D15" s="29" t="s">
        <v>153</v>
      </c>
      <c r="E15" s="30" t="s">
        <v>167</v>
      </c>
      <c r="F15" s="31">
        <v>52291</v>
      </c>
      <c r="G15" s="20">
        <v>30</v>
      </c>
      <c r="H15" s="32">
        <v>10</v>
      </c>
      <c r="I15" s="33">
        <v>1650000</v>
      </c>
      <c r="J15" s="33">
        <v>300000</v>
      </c>
      <c r="K15" s="12"/>
      <c r="N15" s="19"/>
      <c r="O15" s="19"/>
    </row>
    <row r="16" spans="1:15" ht="60" x14ac:dyDescent="0.25">
      <c r="A16" s="23">
        <v>10</v>
      </c>
      <c r="B16" s="29" t="s">
        <v>119</v>
      </c>
      <c r="C16" s="29" t="s">
        <v>139</v>
      </c>
      <c r="D16" s="29" t="s">
        <v>154</v>
      </c>
      <c r="E16" s="30" t="s">
        <v>168</v>
      </c>
      <c r="F16" s="31">
        <v>47727</v>
      </c>
      <c r="G16" s="20">
        <v>17</v>
      </c>
      <c r="H16" s="32">
        <v>1.8</v>
      </c>
      <c r="I16" s="33">
        <v>416640</v>
      </c>
      <c r="J16" s="33">
        <v>25000</v>
      </c>
      <c r="K16" s="12"/>
      <c r="N16" s="19"/>
      <c r="O16" s="19"/>
    </row>
    <row r="17" spans="1:15" ht="72" x14ac:dyDescent="0.25">
      <c r="A17" s="20">
        <v>11</v>
      </c>
      <c r="B17" s="29" t="s">
        <v>120</v>
      </c>
      <c r="C17" s="29" t="s">
        <v>134</v>
      </c>
      <c r="D17" s="29" t="s">
        <v>155</v>
      </c>
      <c r="E17" s="30" t="s">
        <v>188</v>
      </c>
      <c r="F17" s="34"/>
      <c r="G17" s="20">
        <v>30</v>
      </c>
      <c r="H17" s="32">
        <v>4.9800000000000004</v>
      </c>
      <c r="I17" s="33">
        <v>1015000</v>
      </c>
      <c r="J17" s="33">
        <v>35000</v>
      </c>
      <c r="K17" s="12"/>
      <c r="N17" s="19"/>
      <c r="O17" s="19"/>
    </row>
    <row r="18" spans="1:15" ht="60" x14ac:dyDescent="0.25">
      <c r="A18" s="23">
        <v>12</v>
      </c>
      <c r="B18" s="29" t="s">
        <v>121</v>
      </c>
      <c r="C18" s="29" t="s">
        <v>131</v>
      </c>
      <c r="D18" s="29" t="s">
        <v>156</v>
      </c>
      <c r="E18" s="30" t="s">
        <v>169</v>
      </c>
      <c r="F18" s="34"/>
      <c r="G18" s="20">
        <v>23</v>
      </c>
      <c r="H18" s="32">
        <v>1</v>
      </c>
      <c r="I18" s="33">
        <v>219745</v>
      </c>
      <c r="J18" s="33">
        <v>10000</v>
      </c>
      <c r="K18" s="12"/>
      <c r="N18" s="19"/>
      <c r="O18" s="19"/>
    </row>
    <row r="19" spans="1:15" ht="48" x14ac:dyDescent="0.25">
      <c r="A19" s="20">
        <v>13</v>
      </c>
      <c r="B19" s="29" t="s">
        <v>122</v>
      </c>
      <c r="C19" s="29" t="s">
        <v>140</v>
      </c>
      <c r="D19" s="29" t="s">
        <v>153</v>
      </c>
      <c r="E19" s="30" t="s">
        <v>170</v>
      </c>
      <c r="F19" s="34"/>
      <c r="G19" s="20">
        <v>16</v>
      </c>
      <c r="H19" s="32">
        <v>2.2000000000000002</v>
      </c>
      <c r="I19" s="33">
        <v>150604</v>
      </c>
      <c r="J19" s="33">
        <v>10000</v>
      </c>
      <c r="K19" s="12"/>
      <c r="N19" s="19"/>
      <c r="O19" s="19"/>
    </row>
    <row r="20" spans="1:15" ht="60" x14ac:dyDescent="0.25">
      <c r="A20" s="23">
        <v>14</v>
      </c>
      <c r="B20" s="29" t="s">
        <v>123</v>
      </c>
      <c r="C20" s="29" t="s">
        <v>136</v>
      </c>
      <c r="D20" s="29" t="s">
        <v>152</v>
      </c>
      <c r="E20" s="30" t="s">
        <v>171</v>
      </c>
      <c r="F20" s="31">
        <v>54605</v>
      </c>
      <c r="G20" s="20">
        <v>30</v>
      </c>
      <c r="H20" s="32">
        <v>1</v>
      </c>
      <c r="I20" s="33">
        <v>353012</v>
      </c>
      <c r="J20" s="33">
        <v>25000</v>
      </c>
      <c r="K20" s="20" t="s">
        <v>179</v>
      </c>
      <c r="N20" s="19"/>
      <c r="O20" s="19"/>
    </row>
    <row r="21" spans="1:15" ht="48" x14ac:dyDescent="0.25">
      <c r="A21" s="20">
        <v>15</v>
      </c>
      <c r="B21" s="29" t="s">
        <v>124</v>
      </c>
      <c r="C21" s="29" t="s">
        <v>141</v>
      </c>
      <c r="D21" s="29" t="s">
        <v>157</v>
      </c>
      <c r="E21" s="30" t="s">
        <v>172</v>
      </c>
      <c r="F21" s="31">
        <v>46296</v>
      </c>
      <c r="G21" s="20">
        <v>6</v>
      </c>
      <c r="H21" s="32">
        <v>0.7</v>
      </c>
      <c r="I21" s="33">
        <v>121273</v>
      </c>
      <c r="J21" s="33">
        <v>20000</v>
      </c>
      <c r="K21" s="12"/>
      <c r="N21" s="19"/>
      <c r="O21" s="19"/>
    </row>
    <row r="22" spans="1:15" ht="60" x14ac:dyDescent="0.25">
      <c r="A22" s="23">
        <v>16</v>
      </c>
      <c r="B22" s="29" t="s">
        <v>125</v>
      </c>
      <c r="C22" s="29" t="s">
        <v>142</v>
      </c>
      <c r="D22" s="29" t="s">
        <v>158</v>
      </c>
      <c r="E22" s="30" t="s">
        <v>173</v>
      </c>
      <c r="F22" s="34"/>
      <c r="G22" s="20">
        <v>15</v>
      </c>
      <c r="H22" s="32">
        <v>0.98</v>
      </c>
      <c r="I22" s="33">
        <v>215986</v>
      </c>
      <c r="J22" s="33">
        <v>15000</v>
      </c>
      <c r="K22" s="12"/>
      <c r="N22" s="19"/>
      <c r="O22" s="19"/>
    </row>
    <row r="23" spans="1:15" ht="72" x14ac:dyDescent="0.25">
      <c r="A23" s="20">
        <v>17</v>
      </c>
      <c r="B23" s="29" t="s">
        <v>126</v>
      </c>
      <c r="C23" s="29" t="s">
        <v>143</v>
      </c>
      <c r="D23" s="29" t="s">
        <v>159</v>
      </c>
      <c r="E23" s="30" t="s">
        <v>174</v>
      </c>
      <c r="F23" s="31">
        <v>50951</v>
      </c>
      <c r="G23" s="20">
        <v>28</v>
      </c>
      <c r="H23" s="32">
        <v>3.41</v>
      </c>
      <c r="I23" s="33">
        <v>913500</v>
      </c>
      <c r="J23" s="33">
        <v>150000</v>
      </c>
      <c r="K23" s="12"/>
      <c r="N23" s="19"/>
      <c r="O23" s="19"/>
    </row>
    <row r="24" spans="1:15" ht="168" x14ac:dyDescent="0.25">
      <c r="A24" s="23">
        <v>18</v>
      </c>
      <c r="B24" s="29" t="s">
        <v>127</v>
      </c>
      <c r="C24" s="29" t="s">
        <v>144</v>
      </c>
      <c r="D24" s="29" t="s">
        <v>153</v>
      </c>
      <c r="E24" s="30" t="s">
        <v>175</v>
      </c>
      <c r="F24" s="34"/>
      <c r="G24" s="12"/>
      <c r="H24" s="32">
        <v>5.8</v>
      </c>
      <c r="I24" s="33">
        <v>1316250</v>
      </c>
      <c r="J24" s="33">
        <v>50000</v>
      </c>
      <c r="K24" s="20" t="s">
        <v>180</v>
      </c>
      <c r="N24" s="19"/>
      <c r="O24" s="19"/>
    </row>
    <row r="25" spans="1:15" ht="48" x14ac:dyDescent="0.25">
      <c r="A25" s="20">
        <v>19</v>
      </c>
      <c r="B25" s="29" t="s">
        <v>128</v>
      </c>
      <c r="C25" s="29" t="s">
        <v>145</v>
      </c>
      <c r="D25" s="29" t="s">
        <v>160</v>
      </c>
      <c r="E25" s="30" t="s">
        <v>176</v>
      </c>
      <c r="F25" s="34"/>
      <c r="G25" s="12"/>
      <c r="H25" s="32">
        <v>0.98</v>
      </c>
      <c r="I25" s="33">
        <v>383000</v>
      </c>
      <c r="J25" s="33">
        <v>20000</v>
      </c>
      <c r="K25" s="12"/>
      <c r="N25" s="19"/>
      <c r="O25" s="19"/>
    </row>
    <row r="26" spans="1:15" ht="132" x14ac:dyDescent="0.25">
      <c r="A26" s="23">
        <v>20</v>
      </c>
      <c r="B26" s="29" t="s">
        <v>129</v>
      </c>
      <c r="C26" s="29" t="s">
        <v>146</v>
      </c>
      <c r="D26" s="29" t="s">
        <v>148</v>
      </c>
      <c r="E26" s="30" t="s">
        <v>177</v>
      </c>
      <c r="F26" s="34"/>
      <c r="G26" s="12"/>
      <c r="H26" s="32">
        <v>1.04</v>
      </c>
      <c r="I26" s="33">
        <v>245915</v>
      </c>
      <c r="J26" s="33">
        <v>42500</v>
      </c>
      <c r="K26" s="12"/>
      <c r="N26" s="19"/>
      <c r="O26" s="19"/>
    </row>
    <row r="27" spans="1:15" ht="60" x14ac:dyDescent="0.25">
      <c r="A27" s="20">
        <v>21</v>
      </c>
      <c r="B27" s="29" t="s">
        <v>130</v>
      </c>
      <c r="C27" s="29" t="s">
        <v>147</v>
      </c>
      <c r="D27" s="29" t="s">
        <v>161</v>
      </c>
      <c r="E27" s="30" t="s">
        <v>178</v>
      </c>
      <c r="F27" s="34"/>
      <c r="G27" s="20">
        <v>3</v>
      </c>
      <c r="H27" s="32">
        <v>1.74</v>
      </c>
      <c r="I27" s="33">
        <v>499783</v>
      </c>
      <c r="J27" s="33">
        <v>200000</v>
      </c>
      <c r="K27" s="12"/>
      <c r="N27" s="19"/>
      <c r="O27" s="19"/>
    </row>
    <row r="28" spans="1:15" ht="21" customHeight="1" x14ac:dyDescent="0.25">
      <c r="A28" s="13" t="s">
        <v>41</v>
      </c>
      <c r="B28" s="35" t="s">
        <v>184</v>
      </c>
      <c r="C28" s="36"/>
      <c r="D28" s="36"/>
      <c r="E28" s="36"/>
      <c r="F28" s="36"/>
      <c r="G28" s="13"/>
      <c r="H28" s="37">
        <f>SUM(H29:H56)</f>
        <v>221.07000000000002</v>
      </c>
      <c r="I28" s="38">
        <f>SUM(I29:I56)</f>
        <v>66963359</v>
      </c>
      <c r="J28" s="38">
        <f>SUM(J29:J56)</f>
        <v>3815000</v>
      </c>
      <c r="K28" s="18"/>
      <c r="N28" s="19">
        <v>66963359</v>
      </c>
      <c r="O28" s="19">
        <v>2455000</v>
      </c>
    </row>
    <row r="29" spans="1:15" ht="60" x14ac:dyDescent="0.25">
      <c r="A29" s="20">
        <v>22</v>
      </c>
      <c r="B29" s="20" t="s">
        <v>10</v>
      </c>
      <c r="C29" s="20" t="s">
        <v>11</v>
      </c>
      <c r="D29" s="20" t="s">
        <v>12</v>
      </c>
      <c r="E29" s="20" t="s">
        <v>13</v>
      </c>
      <c r="G29" s="39" t="s">
        <v>99</v>
      </c>
      <c r="H29" s="21">
        <v>8.5</v>
      </c>
      <c r="I29" s="22">
        <v>1336307</v>
      </c>
      <c r="J29" s="22">
        <v>100000</v>
      </c>
      <c r="K29" s="12"/>
    </row>
    <row r="30" spans="1:15" ht="60" x14ac:dyDescent="0.25">
      <c r="A30" s="20">
        <v>23</v>
      </c>
      <c r="B30" s="20" t="s">
        <v>14</v>
      </c>
      <c r="C30" s="20" t="s">
        <v>42</v>
      </c>
      <c r="D30" s="20" t="s">
        <v>12</v>
      </c>
      <c r="E30" s="20" t="s">
        <v>73</v>
      </c>
      <c r="G30" s="39">
        <v>23</v>
      </c>
      <c r="H30" s="21">
        <v>6.6</v>
      </c>
      <c r="I30" s="22">
        <v>1022736</v>
      </c>
      <c r="J30" s="22">
        <v>45000</v>
      </c>
      <c r="K30" s="12"/>
    </row>
    <row r="31" spans="1:15" ht="72" x14ac:dyDescent="0.25">
      <c r="A31" s="20">
        <v>24</v>
      </c>
      <c r="B31" s="20" t="s">
        <v>15</v>
      </c>
      <c r="C31" s="20" t="s">
        <v>42</v>
      </c>
      <c r="D31" s="20" t="s">
        <v>12</v>
      </c>
      <c r="E31" s="20" t="s">
        <v>191</v>
      </c>
      <c r="G31" s="39">
        <v>30</v>
      </c>
      <c r="H31" s="21">
        <v>5.18</v>
      </c>
      <c r="I31" s="22">
        <v>2441000</v>
      </c>
      <c r="J31" s="22">
        <v>500000</v>
      </c>
      <c r="K31" s="12"/>
    </row>
    <row r="32" spans="1:15" ht="48" x14ac:dyDescent="0.25">
      <c r="A32" s="20">
        <v>25</v>
      </c>
      <c r="B32" s="20" t="s">
        <v>16</v>
      </c>
      <c r="C32" s="20" t="s">
        <v>43</v>
      </c>
      <c r="D32" s="20" t="s">
        <v>66</v>
      </c>
      <c r="E32" s="20" t="s">
        <v>74</v>
      </c>
      <c r="G32" s="39">
        <v>30</v>
      </c>
      <c r="H32" s="21">
        <v>6.98</v>
      </c>
      <c r="I32" s="22">
        <v>1220511</v>
      </c>
      <c r="J32" s="22">
        <v>40000</v>
      </c>
      <c r="K32" s="12"/>
    </row>
    <row r="33" spans="1:11" ht="60" x14ac:dyDescent="0.25">
      <c r="A33" s="20">
        <v>26</v>
      </c>
      <c r="B33" s="20" t="s">
        <v>17</v>
      </c>
      <c r="C33" s="20" t="s">
        <v>44</v>
      </c>
      <c r="D33" s="20" t="s">
        <v>12</v>
      </c>
      <c r="E33" s="20" t="s">
        <v>75</v>
      </c>
      <c r="G33" s="39">
        <v>30</v>
      </c>
      <c r="H33" s="21">
        <v>8.85</v>
      </c>
      <c r="I33" s="22">
        <v>4248887</v>
      </c>
      <c r="J33" s="22">
        <v>165000</v>
      </c>
      <c r="K33" s="12"/>
    </row>
    <row r="34" spans="1:11" ht="48" x14ac:dyDescent="0.25">
      <c r="A34" s="20">
        <v>27</v>
      </c>
      <c r="B34" s="20" t="s">
        <v>18</v>
      </c>
      <c r="C34" s="20" t="s">
        <v>45</v>
      </c>
      <c r="D34" s="20" t="s">
        <v>67</v>
      </c>
      <c r="E34" s="20" t="s">
        <v>76</v>
      </c>
      <c r="G34" s="39" t="s">
        <v>100</v>
      </c>
      <c r="H34" s="21">
        <v>6.55</v>
      </c>
      <c r="I34" s="22">
        <v>5383500</v>
      </c>
      <c r="J34" s="22">
        <v>185000</v>
      </c>
      <c r="K34" s="12"/>
    </row>
    <row r="35" spans="1:11" ht="60" x14ac:dyDescent="0.25">
      <c r="A35" s="20">
        <v>28</v>
      </c>
      <c r="B35" s="20" t="s">
        <v>19</v>
      </c>
      <c r="C35" s="20" t="s">
        <v>46</v>
      </c>
      <c r="D35" s="20" t="s">
        <v>12</v>
      </c>
      <c r="E35" s="20" t="s">
        <v>77</v>
      </c>
      <c r="G35" s="39">
        <v>30</v>
      </c>
      <c r="H35" s="21">
        <v>2.6</v>
      </c>
      <c r="I35" s="22">
        <v>1425000</v>
      </c>
      <c r="J35" s="22">
        <v>50000</v>
      </c>
      <c r="K35" s="12"/>
    </row>
    <row r="36" spans="1:11" ht="72" x14ac:dyDescent="0.25">
      <c r="A36" s="20">
        <v>29</v>
      </c>
      <c r="B36" s="20" t="s">
        <v>20</v>
      </c>
      <c r="C36" s="20" t="s">
        <v>47</v>
      </c>
      <c r="D36" s="20" t="s">
        <v>12</v>
      </c>
      <c r="E36" s="20" t="s">
        <v>78</v>
      </c>
      <c r="G36" s="39">
        <v>30</v>
      </c>
      <c r="H36" s="21">
        <v>5.2</v>
      </c>
      <c r="I36" s="22">
        <v>1160000</v>
      </c>
      <c r="J36" s="22">
        <v>40000</v>
      </c>
      <c r="K36" s="12"/>
    </row>
    <row r="37" spans="1:11" ht="48" x14ac:dyDescent="0.25">
      <c r="A37" s="20">
        <v>30</v>
      </c>
      <c r="B37" s="20" t="s">
        <v>21</v>
      </c>
      <c r="C37" s="20" t="s">
        <v>48</v>
      </c>
      <c r="D37" s="20" t="s">
        <v>12</v>
      </c>
      <c r="E37" s="20" t="s">
        <v>79</v>
      </c>
      <c r="G37" s="39" t="s">
        <v>101</v>
      </c>
      <c r="H37" s="21">
        <v>3.74</v>
      </c>
      <c r="I37" s="22">
        <v>807155</v>
      </c>
      <c r="J37" s="22">
        <v>30000</v>
      </c>
      <c r="K37" s="12"/>
    </row>
    <row r="38" spans="1:11" ht="60" x14ac:dyDescent="0.25">
      <c r="A38" s="20">
        <v>31</v>
      </c>
      <c r="B38" s="20" t="s">
        <v>22</v>
      </c>
      <c r="C38" s="20" t="s">
        <v>49</v>
      </c>
      <c r="D38" s="20" t="s">
        <v>68</v>
      </c>
      <c r="E38" s="20" t="s">
        <v>80</v>
      </c>
      <c r="G38" s="39">
        <v>30</v>
      </c>
      <c r="H38" s="21">
        <v>7.32</v>
      </c>
      <c r="I38" s="22">
        <v>885000</v>
      </c>
      <c r="J38" s="22">
        <v>30000</v>
      </c>
      <c r="K38" s="12"/>
    </row>
    <row r="39" spans="1:11" ht="72" x14ac:dyDescent="0.25">
      <c r="A39" s="20">
        <v>32</v>
      </c>
      <c r="B39" s="20" t="s">
        <v>23</v>
      </c>
      <c r="C39" s="20" t="s">
        <v>50</v>
      </c>
      <c r="D39" s="20" t="s">
        <v>12</v>
      </c>
      <c r="E39" s="20" t="s">
        <v>81</v>
      </c>
      <c r="G39" s="39">
        <v>30</v>
      </c>
      <c r="H39" s="21">
        <v>7.32</v>
      </c>
      <c r="I39" s="22">
        <v>1392000</v>
      </c>
      <c r="J39" s="22">
        <v>48000</v>
      </c>
      <c r="K39" s="12"/>
    </row>
    <row r="40" spans="1:11" ht="60" x14ac:dyDescent="0.25">
      <c r="A40" s="20">
        <v>33</v>
      </c>
      <c r="B40" s="20" t="s">
        <v>24</v>
      </c>
      <c r="C40" s="20" t="s">
        <v>51</v>
      </c>
      <c r="D40" s="20" t="s">
        <v>67</v>
      </c>
      <c r="E40" s="20" t="s">
        <v>82</v>
      </c>
      <c r="G40" s="39">
        <v>30</v>
      </c>
      <c r="H40" s="21">
        <v>15.7</v>
      </c>
      <c r="I40" s="22">
        <v>5800000</v>
      </c>
      <c r="J40" s="22">
        <v>698000</v>
      </c>
      <c r="K40" s="12"/>
    </row>
    <row r="41" spans="1:11" ht="48" x14ac:dyDescent="0.25">
      <c r="A41" s="20">
        <v>34</v>
      </c>
      <c r="B41" s="20" t="s">
        <v>25</v>
      </c>
      <c r="C41" s="20" t="s">
        <v>52</v>
      </c>
      <c r="D41" s="20" t="s">
        <v>12</v>
      </c>
      <c r="E41" s="20" t="s">
        <v>83</v>
      </c>
      <c r="G41" s="39">
        <v>30</v>
      </c>
      <c r="H41" s="21">
        <v>8.5</v>
      </c>
      <c r="I41" s="22">
        <v>1392000</v>
      </c>
      <c r="J41" s="22">
        <v>48000</v>
      </c>
      <c r="K41" s="12"/>
    </row>
    <row r="42" spans="1:11" ht="48" x14ac:dyDescent="0.25">
      <c r="A42" s="20">
        <v>35</v>
      </c>
      <c r="B42" s="20" t="s">
        <v>26</v>
      </c>
      <c r="C42" s="20" t="s">
        <v>53</v>
      </c>
      <c r="D42" s="20" t="s">
        <v>12</v>
      </c>
      <c r="E42" s="20" t="s">
        <v>84</v>
      </c>
      <c r="G42" s="39">
        <v>30</v>
      </c>
      <c r="H42" s="21">
        <v>9.9600000000000009</v>
      </c>
      <c r="I42" s="22">
        <v>1392000</v>
      </c>
      <c r="J42" s="22">
        <v>48000</v>
      </c>
      <c r="K42" s="12"/>
    </row>
    <row r="43" spans="1:11" ht="72" x14ac:dyDescent="0.25">
      <c r="A43" s="20">
        <v>36</v>
      </c>
      <c r="B43" s="20" t="s">
        <v>27</v>
      </c>
      <c r="C43" s="20" t="s">
        <v>54</v>
      </c>
      <c r="D43" s="20" t="s">
        <v>12</v>
      </c>
      <c r="E43" s="20" t="s">
        <v>85</v>
      </c>
      <c r="G43" s="39">
        <v>30</v>
      </c>
      <c r="H43" s="21">
        <v>42.16</v>
      </c>
      <c r="I43" s="22">
        <v>1392000</v>
      </c>
      <c r="J43" s="22">
        <v>500000</v>
      </c>
      <c r="K43" s="12"/>
    </row>
    <row r="44" spans="1:11" ht="60" x14ac:dyDescent="0.25">
      <c r="A44" s="20">
        <v>37</v>
      </c>
      <c r="B44" s="20" t="s">
        <v>28</v>
      </c>
      <c r="C44" s="20" t="s">
        <v>55</v>
      </c>
      <c r="D44" s="20" t="s">
        <v>69</v>
      </c>
      <c r="E44" s="20" t="s">
        <v>86</v>
      </c>
      <c r="G44" s="39">
        <v>30</v>
      </c>
      <c r="H44" s="21">
        <v>3.2</v>
      </c>
      <c r="I44" s="22">
        <v>1160000</v>
      </c>
      <c r="J44" s="22">
        <v>40000</v>
      </c>
      <c r="K44" s="12"/>
    </row>
    <row r="45" spans="1:11" ht="72" x14ac:dyDescent="0.25">
      <c r="A45" s="20">
        <v>38</v>
      </c>
      <c r="B45" s="20" t="s">
        <v>29</v>
      </c>
      <c r="C45" s="20" t="s">
        <v>55</v>
      </c>
      <c r="D45" s="20" t="s">
        <v>12</v>
      </c>
      <c r="E45" s="20" t="s">
        <v>87</v>
      </c>
      <c r="G45" s="39" t="s">
        <v>102</v>
      </c>
      <c r="H45" s="21">
        <v>2</v>
      </c>
      <c r="I45" s="22">
        <v>219000</v>
      </c>
      <c r="J45" s="22">
        <v>10000</v>
      </c>
      <c r="K45" s="12"/>
    </row>
    <row r="46" spans="1:11" ht="48" x14ac:dyDescent="0.25">
      <c r="A46" s="20">
        <v>39</v>
      </c>
      <c r="B46" s="20" t="s">
        <v>30</v>
      </c>
      <c r="C46" s="20" t="s">
        <v>56</v>
      </c>
      <c r="D46" s="20" t="s">
        <v>68</v>
      </c>
      <c r="E46" s="20" t="s">
        <v>88</v>
      </c>
      <c r="G46" s="39" t="s">
        <v>103</v>
      </c>
      <c r="H46" s="21">
        <v>4.37</v>
      </c>
      <c r="I46" s="22">
        <v>1080000</v>
      </c>
      <c r="J46" s="22">
        <v>40000</v>
      </c>
      <c r="K46" s="12"/>
    </row>
    <row r="47" spans="1:11" ht="48" x14ac:dyDescent="0.25">
      <c r="A47" s="20">
        <v>40</v>
      </c>
      <c r="B47" s="20" t="s">
        <v>31</v>
      </c>
      <c r="C47" s="20" t="s">
        <v>57</v>
      </c>
      <c r="D47" s="20" t="s">
        <v>70</v>
      </c>
      <c r="E47" s="20" t="s">
        <v>89</v>
      </c>
      <c r="G47" s="39" t="s">
        <v>104</v>
      </c>
      <c r="H47" s="21">
        <v>6.27</v>
      </c>
      <c r="I47" s="22">
        <v>1721724</v>
      </c>
      <c r="J47" s="22">
        <v>100000</v>
      </c>
      <c r="K47" s="12"/>
    </row>
    <row r="48" spans="1:11" ht="48" x14ac:dyDescent="0.25">
      <c r="A48" s="20">
        <v>41</v>
      </c>
      <c r="B48" s="20" t="s">
        <v>32</v>
      </c>
      <c r="C48" s="20" t="s">
        <v>58</v>
      </c>
      <c r="D48" s="20" t="s">
        <v>68</v>
      </c>
      <c r="E48" s="20" t="s">
        <v>90</v>
      </c>
      <c r="G48" s="39">
        <v>30</v>
      </c>
      <c r="H48" s="21">
        <v>16.11</v>
      </c>
      <c r="I48" s="22">
        <v>8972316</v>
      </c>
      <c r="J48" s="22">
        <v>300000</v>
      </c>
      <c r="K48" s="20" t="s">
        <v>108</v>
      </c>
    </row>
    <row r="49" spans="1:11" ht="48" x14ac:dyDescent="0.25">
      <c r="A49" s="20">
        <v>42</v>
      </c>
      <c r="B49" s="20" t="s">
        <v>33</v>
      </c>
      <c r="C49" s="20" t="s">
        <v>58</v>
      </c>
      <c r="D49" s="20" t="s">
        <v>68</v>
      </c>
      <c r="E49" s="20" t="s">
        <v>91</v>
      </c>
      <c r="G49" s="39">
        <v>30</v>
      </c>
      <c r="H49" s="21">
        <v>8.61</v>
      </c>
      <c r="I49" s="22">
        <v>5346000</v>
      </c>
      <c r="J49" s="22">
        <v>180000</v>
      </c>
      <c r="K49" s="20" t="s">
        <v>109</v>
      </c>
    </row>
    <row r="50" spans="1:11" ht="60" x14ac:dyDescent="0.25">
      <c r="A50" s="20">
        <v>43</v>
      </c>
      <c r="B50" s="20" t="s">
        <v>34</v>
      </c>
      <c r="C50" s="20" t="s">
        <v>59</v>
      </c>
      <c r="D50" s="20" t="s">
        <v>12</v>
      </c>
      <c r="E50" s="20" t="s">
        <v>92</v>
      </c>
      <c r="G50" s="39">
        <v>28</v>
      </c>
      <c r="H50" s="21">
        <v>10.02</v>
      </c>
      <c r="I50" s="22">
        <v>2133000</v>
      </c>
      <c r="J50" s="22">
        <v>80000</v>
      </c>
      <c r="K50" s="12"/>
    </row>
    <row r="51" spans="1:11" ht="116.4" customHeight="1" x14ac:dyDescent="0.25">
      <c r="A51" s="20">
        <v>44</v>
      </c>
      <c r="B51" s="20" t="s">
        <v>35</v>
      </c>
      <c r="C51" s="20" t="s">
        <v>60</v>
      </c>
      <c r="D51" s="20" t="s">
        <v>71</v>
      </c>
      <c r="E51" s="20" t="s">
        <v>93</v>
      </c>
      <c r="G51" s="39">
        <v>23</v>
      </c>
      <c r="H51" s="21">
        <v>1.28</v>
      </c>
      <c r="I51" s="22">
        <v>675000</v>
      </c>
      <c r="J51" s="22">
        <v>30000</v>
      </c>
      <c r="K51" s="12"/>
    </row>
    <row r="52" spans="1:11" ht="48" x14ac:dyDescent="0.25">
      <c r="A52" s="20">
        <v>45</v>
      </c>
      <c r="B52" s="20" t="s">
        <v>36</v>
      </c>
      <c r="C52" s="20" t="s">
        <v>61</v>
      </c>
      <c r="D52" s="20" t="s">
        <v>12</v>
      </c>
      <c r="E52" s="20" t="s">
        <v>94</v>
      </c>
      <c r="G52" s="39">
        <v>30</v>
      </c>
      <c r="H52" s="21">
        <v>5.7</v>
      </c>
      <c r="I52" s="22">
        <v>5134049</v>
      </c>
      <c r="J52" s="22">
        <v>180000</v>
      </c>
      <c r="K52" s="12"/>
    </row>
    <row r="53" spans="1:11" ht="48" x14ac:dyDescent="0.25">
      <c r="A53" s="20">
        <v>46</v>
      </c>
      <c r="B53" s="20" t="s">
        <v>37</v>
      </c>
      <c r="C53" s="20" t="s">
        <v>62</v>
      </c>
      <c r="D53" s="20" t="s">
        <v>12</v>
      </c>
      <c r="E53" s="20" t="s">
        <v>95</v>
      </c>
      <c r="G53" s="39" t="s">
        <v>105</v>
      </c>
      <c r="H53" s="21">
        <v>2.2599999999999998</v>
      </c>
      <c r="I53" s="22">
        <v>1383668</v>
      </c>
      <c r="J53" s="22">
        <v>50000</v>
      </c>
      <c r="K53" s="12"/>
    </row>
    <row r="54" spans="1:11" ht="48" x14ac:dyDescent="0.25">
      <c r="A54" s="20">
        <v>47</v>
      </c>
      <c r="B54" s="20" t="s">
        <v>38</v>
      </c>
      <c r="C54" s="20" t="s">
        <v>63</v>
      </c>
      <c r="D54" s="20" t="s">
        <v>12</v>
      </c>
      <c r="E54" s="20" t="s">
        <v>96</v>
      </c>
      <c r="G54" s="39">
        <v>30</v>
      </c>
      <c r="H54" s="21">
        <v>6</v>
      </c>
      <c r="I54" s="22">
        <v>1248000</v>
      </c>
      <c r="J54" s="22">
        <v>48000</v>
      </c>
      <c r="K54" s="12"/>
    </row>
    <row r="55" spans="1:11" ht="48" x14ac:dyDescent="0.25">
      <c r="A55" s="20">
        <v>48</v>
      </c>
      <c r="B55" s="20" t="s">
        <v>39</v>
      </c>
      <c r="C55" s="20" t="s">
        <v>64</v>
      </c>
      <c r="D55" s="20" t="s">
        <v>72</v>
      </c>
      <c r="E55" s="20" t="s">
        <v>97</v>
      </c>
      <c r="G55" s="39">
        <v>27</v>
      </c>
      <c r="H55" s="21">
        <v>4.1100000000000003</v>
      </c>
      <c r="I55" s="22">
        <v>1572242</v>
      </c>
      <c r="J55" s="22">
        <v>50000</v>
      </c>
      <c r="K55" s="12"/>
    </row>
    <row r="56" spans="1:11" ht="60" x14ac:dyDescent="0.25">
      <c r="A56" s="20">
        <v>49</v>
      </c>
      <c r="B56" s="20" t="s">
        <v>40</v>
      </c>
      <c r="C56" s="20" t="s">
        <v>65</v>
      </c>
      <c r="D56" s="20" t="s">
        <v>12</v>
      </c>
      <c r="E56" s="20" t="s">
        <v>98</v>
      </c>
      <c r="G56" s="39" t="s">
        <v>106</v>
      </c>
      <c r="H56" s="21">
        <v>5.98</v>
      </c>
      <c r="I56" s="22">
        <v>5020264</v>
      </c>
      <c r="J56" s="22">
        <v>180000</v>
      </c>
      <c r="K56" s="12"/>
    </row>
    <row r="57" spans="1:11" x14ac:dyDescent="0.25">
      <c r="A57" s="4" t="s">
        <v>194</v>
      </c>
      <c r="B57" s="40" t="s">
        <v>195</v>
      </c>
      <c r="C57" s="40"/>
      <c r="D57" s="40"/>
      <c r="E57" s="40"/>
      <c r="F57" s="40"/>
      <c r="G57" s="12"/>
      <c r="H57" s="12"/>
      <c r="I57" s="12"/>
      <c r="J57" s="12"/>
      <c r="K57" s="12"/>
    </row>
    <row r="58" spans="1:11" ht="60" x14ac:dyDescent="0.25">
      <c r="A58" s="20">
        <v>1</v>
      </c>
      <c r="B58" s="20" t="s">
        <v>196</v>
      </c>
      <c r="C58" s="20" t="s">
        <v>202</v>
      </c>
      <c r="D58" s="20" t="s">
        <v>12</v>
      </c>
      <c r="E58" s="20" t="s">
        <v>208</v>
      </c>
      <c r="F58" s="20"/>
      <c r="G58" s="20">
        <v>27</v>
      </c>
      <c r="H58" s="20">
        <v>5.58</v>
      </c>
      <c r="I58" s="22">
        <v>1248000</v>
      </c>
      <c r="J58" s="22">
        <v>48000</v>
      </c>
      <c r="K58" s="20"/>
    </row>
    <row r="59" spans="1:11" ht="72" x14ac:dyDescent="0.25">
      <c r="A59" s="20">
        <v>2</v>
      </c>
      <c r="B59" s="20" t="s">
        <v>197</v>
      </c>
      <c r="C59" s="20" t="s">
        <v>202</v>
      </c>
      <c r="D59" s="20" t="s">
        <v>68</v>
      </c>
      <c r="E59" s="20" t="s">
        <v>209</v>
      </c>
      <c r="F59" s="20"/>
      <c r="G59" s="20" t="s">
        <v>214</v>
      </c>
      <c r="H59" s="20">
        <v>3</v>
      </c>
      <c r="I59" s="22">
        <v>525189</v>
      </c>
      <c r="J59" s="22">
        <v>48000</v>
      </c>
      <c r="K59" s="20"/>
    </row>
    <row r="60" spans="1:11" ht="60" x14ac:dyDescent="0.25">
      <c r="A60" s="20">
        <v>3</v>
      </c>
      <c r="B60" s="20" t="s">
        <v>198</v>
      </c>
      <c r="C60" s="20" t="s">
        <v>203</v>
      </c>
      <c r="D60" s="20" t="s">
        <v>204</v>
      </c>
      <c r="E60" s="20" t="s">
        <v>210</v>
      </c>
      <c r="F60" s="20"/>
      <c r="G60" s="20">
        <v>30</v>
      </c>
      <c r="H60" s="20">
        <v>70.8</v>
      </c>
      <c r="I60" s="22">
        <v>5800000</v>
      </c>
      <c r="J60" s="22">
        <v>200000</v>
      </c>
      <c r="K60" s="20"/>
    </row>
    <row r="61" spans="1:11" ht="72" x14ac:dyDescent="0.25">
      <c r="A61" s="20">
        <v>4</v>
      </c>
      <c r="B61" s="20" t="s">
        <v>199</v>
      </c>
      <c r="C61" s="20" t="s">
        <v>205</v>
      </c>
      <c r="D61" s="20" t="s">
        <v>69</v>
      </c>
      <c r="E61" s="20" t="s">
        <v>211</v>
      </c>
      <c r="F61" s="20"/>
      <c r="G61" s="20" t="s">
        <v>215</v>
      </c>
      <c r="H61" s="20">
        <v>11</v>
      </c>
      <c r="I61" s="22">
        <v>297365</v>
      </c>
      <c r="J61" s="22">
        <v>21000</v>
      </c>
      <c r="K61" s="20"/>
    </row>
    <row r="62" spans="1:11" ht="84" x14ac:dyDescent="0.25">
      <c r="A62" s="20">
        <v>5</v>
      </c>
      <c r="B62" s="20" t="s">
        <v>200</v>
      </c>
      <c r="C62" s="20" t="s">
        <v>42</v>
      </c>
      <c r="D62" s="20" t="s">
        <v>206</v>
      </c>
      <c r="E62" s="20" t="s">
        <v>212</v>
      </c>
      <c r="F62" s="20"/>
      <c r="G62" s="20" t="s">
        <v>216</v>
      </c>
      <c r="H62" s="20">
        <v>46.2</v>
      </c>
      <c r="I62" s="22">
        <v>1624331</v>
      </c>
      <c r="J62" s="22">
        <v>80000</v>
      </c>
      <c r="K62" s="20"/>
    </row>
    <row r="63" spans="1:11" ht="72" x14ac:dyDescent="0.25">
      <c r="A63" s="20">
        <v>6</v>
      </c>
      <c r="B63" s="20" t="s">
        <v>201</v>
      </c>
      <c r="C63" s="20" t="s">
        <v>207</v>
      </c>
      <c r="D63" s="20" t="s">
        <v>206</v>
      </c>
      <c r="E63" s="20" t="s">
        <v>213</v>
      </c>
      <c r="F63" s="20"/>
      <c r="G63" s="20" t="s">
        <v>217</v>
      </c>
      <c r="H63" s="20">
        <v>7.91</v>
      </c>
      <c r="I63" s="22">
        <v>631000</v>
      </c>
      <c r="J63" s="22">
        <v>21500</v>
      </c>
      <c r="K63" s="20"/>
    </row>
  </sheetData>
  <mergeCells count="6">
    <mergeCell ref="B57:F57"/>
    <mergeCell ref="B5:F5"/>
    <mergeCell ref="B28:F28"/>
    <mergeCell ref="B6:F6"/>
    <mergeCell ref="A1:K1"/>
    <mergeCell ref="A2:K2"/>
  </mergeCells>
  <pageMargins left="0.37" right="0.25" top="0.36" bottom="0.3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2026-05-09T08:25:01Z</cp:lastPrinted>
  <dcterms:created xsi:type="dcterms:W3CDTF">2025-09-14T16:22:58Z</dcterms:created>
  <dcterms:modified xsi:type="dcterms:W3CDTF">2026-05-19T03:12:31Z</dcterms:modified>
</cp:coreProperties>
</file>